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DAFEFI\01102021 AL 30092027\CUENTA PÚBLICA\2021\3ER TRIMESTRE\3er Trimestre\DATOS ABIERTOS 30092021\"/>
    </mc:Choice>
  </mc:AlternateContent>
  <xr:revisionPtr revIDLastSave="0" documentId="13_ncr:1_{2DE3587F-ACDA-411D-95B1-AF0BD0911229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Program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 s="1"/>
  <c r="I13" i="1"/>
  <c r="J14" i="1"/>
  <c r="J15" i="1"/>
  <c r="J16" i="1"/>
  <c r="E17" i="1"/>
  <c r="F17" i="1"/>
  <c r="G17" i="1"/>
  <c r="H17" i="1"/>
  <c r="I17" i="1"/>
  <c r="J18" i="1"/>
  <c r="J19" i="1"/>
  <c r="J20" i="1"/>
  <c r="J21" i="1"/>
  <c r="J22" i="1"/>
  <c r="J23" i="1"/>
  <c r="J24" i="1"/>
  <c r="J25" i="1"/>
  <c r="E27" i="1"/>
  <c r="F27" i="1"/>
  <c r="G27" i="1"/>
  <c r="J27" i="1" s="1"/>
  <c r="H27" i="1"/>
  <c r="I27" i="1"/>
  <c r="J28" i="1"/>
  <c r="J29" i="1"/>
  <c r="J30" i="1"/>
  <c r="E32" i="1"/>
  <c r="F32" i="1"/>
  <c r="G32" i="1"/>
  <c r="H32" i="1"/>
  <c r="J32" i="1" s="1"/>
  <c r="I32" i="1"/>
  <c r="J33" i="1"/>
  <c r="J34" i="1"/>
  <c r="J35" i="1"/>
  <c r="E36" i="1"/>
  <c r="F36" i="1"/>
  <c r="G36" i="1"/>
  <c r="H36" i="1"/>
  <c r="I36" i="1"/>
  <c r="J37" i="1"/>
  <c r="J38" i="1"/>
  <c r="J39" i="1"/>
  <c r="J40" i="1"/>
  <c r="J41" i="1"/>
  <c r="E42" i="1"/>
  <c r="F42" i="1"/>
  <c r="G42" i="1"/>
  <c r="H42" i="1"/>
  <c r="J42" i="1" s="1"/>
  <c r="I42" i="1"/>
  <c r="J43" i="1"/>
  <c r="J44" i="1"/>
  <c r="J17" i="1" l="1"/>
  <c r="J36" i="1"/>
  <c r="J45" i="1"/>
  <c r="J46" i="1"/>
  <c r="J47" i="1"/>
  <c r="E49" i="1" l="1"/>
  <c r="G49" i="1"/>
  <c r="F49" i="1"/>
  <c r="H49" i="1"/>
  <c r="I49" i="1"/>
  <c r="J49" i="1" l="1"/>
</calcChain>
</file>

<file path=xl/sharedStrings.xml><?xml version="1.0" encoding="utf-8"?>
<sst xmlns="http://schemas.openxmlformats.org/spreadsheetml/2006/main" count="44" uniqueCount="44">
  <si>
    <t>Gobierno del Estado de Michoacán</t>
  </si>
  <si>
    <t>Estado e Informes Programáticos</t>
  </si>
  <si>
    <t>Gasto por Categoría Programática</t>
  </si>
  <si>
    <t>(Pesos)</t>
  </si>
  <si>
    <t>Concepto</t>
  </si>
  <si>
    <t>Egresos</t>
  </si>
  <si>
    <t>Subejercicio</t>
  </si>
  <si>
    <t>Aprobado</t>
  </si>
  <si>
    <t>Ampliaciones/ 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</si>
  <si>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</si>
  <si>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</si>
  <si>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</si>
  <si>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</si>
  <si>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</si>
  <si>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</si>
  <si>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</si>
  <si>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</si>
  <si>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</si>
  <si>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</si>
  <si>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</si>
  <si>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</si>
  <si>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</si>
  <si>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</si>
  <si>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</si>
  <si>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</si>
  <si>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</si>
  <si>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</si>
  <si>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</si>
  <si>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</si>
  <si>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</si>
  <si>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</si>
  <si>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</si>
  <si>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</si>
  <si>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 xml:space="preserve">Pensiones y jubilaciones 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</si>
  <si>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</si>
  <si>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</si>
  <si>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</si>
  <si>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</si>
  <si>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</si>
  <si>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</si>
  <si>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</si>
  <si>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</si>
  <si>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</si>
  <si>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Del 1°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</si>
</sst>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1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0" fillId="0" borderId="0"/>
  </cellStyleXfs>
  <cellXfs count="55">
    <xf numFmtId="0" fontId="0" fillId="0" borderId="0" xfId="0"/>
    <xf numFmtId="0" fontId="0" fillId="2" borderId="0" xfId="0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4" fontId="7" fillId="4" borderId="10" xfId="0" applyNumberFormat="1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4" fontId="7" fillId="4" borderId="14" xfId="0" applyNumberFormat="1" applyFont="1" applyFill="1" applyBorder="1" applyAlignment="1">
      <alignment vertical="center"/>
    </xf>
    <xf numFmtId="4" fontId="5" fillId="4" borderId="10" xfId="0" applyNumberFormat="1" applyFont="1" applyFill="1" applyBorder="1" applyAlignment="1">
      <alignment horizontal="center" vertical="center" wrapText="1"/>
    </xf>
    <xf numFmtId="4" fontId="6" fillId="5" borderId="15" xfId="0" applyNumberFormat="1" applyFont="1" applyFill="1" applyBorder="1" applyAlignment="1">
      <alignment vertical="center"/>
    </xf>
    <xf numFmtId="43" fontId="8" fillId="0" borderId="0" xfId="1" applyFont="1"/>
    <xf numFmtId="4" fontId="8" fillId="0" borderId="0" xfId="0" applyNumberFormat="1" applyFont="1"/>
    <xf numFmtId="4" fontId="0" fillId="0" borderId="0" xfId="0" applyNumberFormat="1"/>
    <xf numFmtId="43" fontId="0" fillId="0" borderId="0" xfId="0" applyNumberFormat="1"/>
    <xf numFmtId="43" fontId="8" fillId="0" borderId="0" xfId="0" applyNumberFormat="1" applyFont="1"/>
    <xf numFmtId="43" fontId="12" fillId="0" borderId="0" xfId="0" applyNumberFormat="1" applyFont="1"/>
    <xf numFmtId="0" fontId="13" fillId="0" borderId="0" xfId="0" applyFont="1"/>
    <xf numFmtId="0" fontId="4" fillId="2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" fillId="4" borderId="0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K58"/>
  <sheetViews>
    <sheetView showGridLines="0" tabSelected="1" workbookViewId="0"/>
  </sheetViews>
  <sheetFormatPr baseColWidth="10" defaultRowHeight="15" x14ac:dyDescent="0.25"/>
  <cols>
    <col min="1" max="1" width="0.85546875" customWidth="1"/>
    <col min="2" max="2" width="2.5703125" customWidth="1"/>
    <col min="3" max="3" width="2.42578125" customWidth="1"/>
    <col min="4" max="4" width="46.28515625" customWidth="1"/>
    <col min="5" max="5" width="13.85546875" bestFit="1" customWidth="1"/>
    <col min="6" max="6" width="15.5703125" customWidth="1"/>
    <col min="7" max="8" width="13.85546875" bestFit="1" customWidth="1"/>
    <col min="9" max="9" width="14.7109375" bestFit="1" customWidth="1"/>
    <col min="10" max="10" width="13.5703125" bestFit="1" customWidth="1"/>
    <col min="11" max="11" width="0.7109375" customWidth="1"/>
    <col min="13" max="13" width="17" customWidth="1"/>
    <col min="234" max="234" width="2.5703125" customWidth="1"/>
    <col min="235" max="235" width="2.42578125" customWidth="1"/>
    <col min="236" max="236" width="48.5703125" customWidth="1"/>
    <col min="237" max="237" width="15.28515625" bestFit="1" customWidth="1"/>
    <col min="238" max="238" width="15.5703125" customWidth="1"/>
    <col min="239" max="239" width="17.85546875" bestFit="1" customWidth="1"/>
    <col min="240" max="241" width="15" bestFit="1" customWidth="1"/>
    <col min="242" max="242" width="13.85546875" bestFit="1" customWidth="1"/>
    <col min="490" max="490" width="2.5703125" customWidth="1"/>
    <col min="491" max="491" width="2.42578125" customWidth="1"/>
    <col min="492" max="492" width="48.5703125" customWidth="1"/>
    <col min="493" max="493" width="15.28515625" bestFit="1" customWidth="1"/>
    <col min="494" max="494" width="15.5703125" customWidth="1"/>
    <col min="495" max="495" width="17.85546875" bestFit="1" customWidth="1"/>
    <col min="496" max="497" width="15" bestFit="1" customWidth="1"/>
    <col min="498" max="498" width="13.85546875" bestFit="1" customWidth="1"/>
    <col min="746" max="746" width="2.5703125" customWidth="1"/>
    <col min="747" max="747" width="2.42578125" customWidth="1"/>
    <col min="748" max="748" width="48.5703125" customWidth="1"/>
    <col min="749" max="749" width="15.28515625" bestFit="1" customWidth="1"/>
    <col min="750" max="750" width="15.5703125" customWidth="1"/>
    <col min="751" max="751" width="17.85546875" bestFit="1" customWidth="1"/>
    <col min="752" max="753" width="15" bestFit="1" customWidth="1"/>
    <col min="754" max="754" width="13.85546875" bestFit="1" customWidth="1"/>
    <col min="1002" max="1002" width="2.5703125" customWidth="1"/>
    <col min="1003" max="1003" width="2.42578125" customWidth="1"/>
    <col min="1004" max="1004" width="48.5703125" customWidth="1"/>
    <col min="1005" max="1005" width="15.28515625" bestFit="1" customWidth="1"/>
    <col min="1006" max="1006" width="15.5703125" customWidth="1"/>
    <col min="1007" max="1007" width="17.85546875" bestFit="1" customWidth="1"/>
    <col min="1008" max="1009" width="15" bestFit="1" customWidth="1"/>
    <col min="1010" max="1010" width="13.85546875" bestFit="1" customWidth="1"/>
    <col min="1258" max="1258" width="2.5703125" customWidth="1"/>
    <col min="1259" max="1259" width="2.42578125" customWidth="1"/>
    <col min="1260" max="1260" width="48.5703125" customWidth="1"/>
    <col min="1261" max="1261" width="15.28515625" bestFit="1" customWidth="1"/>
    <col min="1262" max="1262" width="15.5703125" customWidth="1"/>
    <col min="1263" max="1263" width="17.85546875" bestFit="1" customWidth="1"/>
    <col min="1264" max="1265" width="15" bestFit="1" customWidth="1"/>
    <col min="1266" max="1266" width="13.85546875" bestFit="1" customWidth="1"/>
    <col min="1514" max="1514" width="2.5703125" customWidth="1"/>
    <col min="1515" max="1515" width="2.42578125" customWidth="1"/>
    <col min="1516" max="1516" width="48.5703125" customWidth="1"/>
    <col min="1517" max="1517" width="15.28515625" bestFit="1" customWidth="1"/>
    <col min="1518" max="1518" width="15.5703125" customWidth="1"/>
    <col min="1519" max="1519" width="17.85546875" bestFit="1" customWidth="1"/>
    <col min="1520" max="1521" width="15" bestFit="1" customWidth="1"/>
    <col min="1522" max="1522" width="13.85546875" bestFit="1" customWidth="1"/>
    <col min="1770" max="1770" width="2.5703125" customWidth="1"/>
    <col min="1771" max="1771" width="2.42578125" customWidth="1"/>
    <col min="1772" max="1772" width="48.5703125" customWidth="1"/>
    <col min="1773" max="1773" width="15.28515625" bestFit="1" customWidth="1"/>
    <col min="1774" max="1774" width="15.5703125" customWidth="1"/>
    <col min="1775" max="1775" width="17.85546875" bestFit="1" customWidth="1"/>
    <col min="1776" max="1777" width="15" bestFit="1" customWidth="1"/>
    <col min="1778" max="1778" width="13.85546875" bestFit="1" customWidth="1"/>
    <col min="2026" max="2026" width="2.5703125" customWidth="1"/>
    <col min="2027" max="2027" width="2.42578125" customWidth="1"/>
    <col min="2028" max="2028" width="48.5703125" customWidth="1"/>
    <col min="2029" max="2029" width="15.28515625" bestFit="1" customWidth="1"/>
    <col min="2030" max="2030" width="15.5703125" customWidth="1"/>
    <col min="2031" max="2031" width="17.85546875" bestFit="1" customWidth="1"/>
    <col min="2032" max="2033" width="15" bestFit="1" customWidth="1"/>
    <col min="2034" max="2034" width="13.85546875" bestFit="1" customWidth="1"/>
    <col min="2282" max="2282" width="2.5703125" customWidth="1"/>
    <col min="2283" max="2283" width="2.42578125" customWidth="1"/>
    <col min="2284" max="2284" width="48.5703125" customWidth="1"/>
    <col min="2285" max="2285" width="15.28515625" bestFit="1" customWidth="1"/>
    <col min="2286" max="2286" width="15.5703125" customWidth="1"/>
    <col min="2287" max="2287" width="17.85546875" bestFit="1" customWidth="1"/>
    <col min="2288" max="2289" width="15" bestFit="1" customWidth="1"/>
    <col min="2290" max="2290" width="13.85546875" bestFit="1" customWidth="1"/>
    <col min="2538" max="2538" width="2.5703125" customWidth="1"/>
    <col min="2539" max="2539" width="2.42578125" customWidth="1"/>
    <col min="2540" max="2540" width="48.5703125" customWidth="1"/>
    <col min="2541" max="2541" width="15.28515625" bestFit="1" customWidth="1"/>
    <col min="2542" max="2542" width="15.5703125" customWidth="1"/>
    <col min="2543" max="2543" width="17.85546875" bestFit="1" customWidth="1"/>
    <col min="2544" max="2545" width="15" bestFit="1" customWidth="1"/>
    <col min="2546" max="2546" width="13.85546875" bestFit="1" customWidth="1"/>
    <col min="2794" max="2794" width="2.5703125" customWidth="1"/>
    <col min="2795" max="2795" width="2.42578125" customWidth="1"/>
    <col min="2796" max="2796" width="48.5703125" customWidth="1"/>
    <col min="2797" max="2797" width="15.28515625" bestFit="1" customWidth="1"/>
    <col min="2798" max="2798" width="15.5703125" customWidth="1"/>
    <col min="2799" max="2799" width="17.85546875" bestFit="1" customWidth="1"/>
    <col min="2800" max="2801" width="15" bestFit="1" customWidth="1"/>
    <col min="2802" max="2802" width="13.85546875" bestFit="1" customWidth="1"/>
    <col min="3050" max="3050" width="2.5703125" customWidth="1"/>
    <col min="3051" max="3051" width="2.42578125" customWidth="1"/>
    <col min="3052" max="3052" width="48.5703125" customWidth="1"/>
    <col min="3053" max="3053" width="15.28515625" bestFit="1" customWidth="1"/>
    <col min="3054" max="3054" width="15.5703125" customWidth="1"/>
    <col min="3055" max="3055" width="17.85546875" bestFit="1" customWidth="1"/>
    <col min="3056" max="3057" width="15" bestFit="1" customWidth="1"/>
    <col min="3058" max="3058" width="13.85546875" bestFit="1" customWidth="1"/>
    <col min="3306" max="3306" width="2.5703125" customWidth="1"/>
    <col min="3307" max="3307" width="2.42578125" customWidth="1"/>
    <col min="3308" max="3308" width="48.5703125" customWidth="1"/>
    <col min="3309" max="3309" width="15.28515625" bestFit="1" customWidth="1"/>
    <col min="3310" max="3310" width="15.5703125" customWidth="1"/>
    <col min="3311" max="3311" width="17.85546875" bestFit="1" customWidth="1"/>
    <col min="3312" max="3313" width="15" bestFit="1" customWidth="1"/>
    <col min="3314" max="3314" width="13.85546875" bestFit="1" customWidth="1"/>
    <col min="3562" max="3562" width="2.5703125" customWidth="1"/>
    <col min="3563" max="3563" width="2.42578125" customWidth="1"/>
    <col min="3564" max="3564" width="48.5703125" customWidth="1"/>
    <col min="3565" max="3565" width="15.28515625" bestFit="1" customWidth="1"/>
    <col min="3566" max="3566" width="15.5703125" customWidth="1"/>
    <col min="3567" max="3567" width="17.85546875" bestFit="1" customWidth="1"/>
    <col min="3568" max="3569" width="15" bestFit="1" customWidth="1"/>
    <col min="3570" max="3570" width="13.85546875" bestFit="1" customWidth="1"/>
    <col min="3818" max="3818" width="2.5703125" customWidth="1"/>
    <col min="3819" max="3819" width="2.42578125" customWidth="1"/>
    <col min="3820" max="3820" width="48.5703125" customWidth="1"/>
    <col min="3821" max="3821" width="15.28515625" bestFit="1" customWidth="1"/>
    <col min="3822" max="3822" width="15.5703125" customWidth="1"/>
    <col min="3823" max="3823" width="17.85546875" bestFit="1" customWidth="1"/>
    <col min="3824" max="3825" width="15" bestFit="1" customWidth="1"/>
    <col min="3826" max="3826" width="13.85546875" bestFit="1" customWidth="1"/>
    <col min="4074" max="4074" width="2.5703125" customWidth="1"/>
    <col min="4075" max="4075" width="2.42578125" customWidth="1"/>
    <col min="4076" max="4076" width="48.5703125" customWidth="1"/>
    <col min="4077" max="4077" width="15.28515625" bestFit="1" customWidth="1"/>
    <col min="4078" max="4078" width="15.5703125" customWidth="1"/>
    <col min="4079" max="4079" width="17.85546875" bestFit="1" customWidth="1"/>
    <col min="4080" max="4081" width="15" bestFit="1" customWidth="1"/>
    <col min="4082" max="4082" width="13.85546875" bestFit="1" customWidth="1"/>
    <col min="4330" max="4330" width="2.5703125" customWidth="1"/>
    <col min="4331" max="4331" width="2.42578125" customWidth="1"/>
    <col min="4332" max="4332" width="48.5703125" customWidth="1"/>
    <col min="4333" max="4333" width="15.28515625" bestFit="1" customWidth="1"/>
    <col min="4334" max="4334" width="15.5703125" customWidth="1"/>
    <col min="4335" max="4335" width="17.85546875" bestFit="1" customWidth="1"/>
    <col min="4336" max="4337" width="15" bestFit="1" customWidth="1"/>
    <col min="4338" max="4338" width="13.85546875" bestFit="1" customWidth="1"/>
    <col min="4586" max="4586" width="2.5703125" customWidth="1"/>
    <col min="4587" max="4587" width="2.42578125" customWidth="1"/>
    <col min="4588" max="4588" width="48.5703125" customWidth="1"/>
    <col min="4589" max="4589" width="15.28515625" bestFit="1" customWidth="1"/>
    <col min="4590" max="4590" width="15.5703125" customWidth="1"/>
    <col min="4591" max="4591" width="17.85546875" bestFit="1" customWidth="1"/>
    <col min="4592" max="4593" width="15" bestFit="1" customWidth="1"/>
    <col min="4594" max="4594" width="13.85546875" bestFit="1" customWidth="1"/>
    <col min="4842" max="4842" width="2.5703125" customWidth="1"/>
    <col min="4843" max="4843" width="2.42578125" customWidth="1"/>
    <col min="4844" max="4844" width="48.5703125" customWidth="1"/>
    <col min="4845" max="4845" width="15.28515625" bestFit="1" customWidth="1"/>
    <col min="4846" max="4846" width="15.5703125" customWidth="1"/>
    <col min="4847" max="4847" width="17.85546875" bestFit="1" customWidth="1"/>
    <col min="4848" max="4849" width="15" bestFit="1" customWidth="1"/>
    <col min="4850" max="4850" width="13.85546875" bestFit="1" customWidth="1"/>
    <col min="5098" max="5098" width="2.5703125" customWidth="1"/>
    <col min="5099" max="5099" width="2.42578125" customWidth="1"/>
    <col min="5100" max="5100" width="48.5703125" customWidth="1"/>
    <col min="5101" max="5101" width="15.28515625" bestFit="1" customWidth="1"/>
    <col min="5102" max="5102" width="15.5703125" customWidth="1"/>
    <col min="5103" max="5103" width="17.85546875" bestFit="1" customWidth="1"/>
    <col min="5104" max="5105" width="15" bestFit="1" customWidth="1"/>
    <col min="5106" max="5106" width="13.85546875" bestFit="1" customWidth="1"/>
    <col min="5354" max="5354" width="2.5703125" customWidth="1"/>
    <col min="5355" max="5355" width="2.42578125" customWidth="1"/>
    <col min="5356" max="5356" width="48.5703125" customWidth="1"/>
    <col min="5357" max="5357" width="15.28515625" bestFit="1" customWidth="1"/>
    <col min="5358" max="5358" width="15.5703125" customWidth="1"/>
    <col min="5359" max="5359" width="17.85546875" bestFit="1" customWidth="1"/>
    <col min="5360" max="5361" width="15" bestFit="1" customWidth="1"/>
    <col min="5362" max="5362" width="13.85546875" bestFit="1" customWidth="1"/>
    <col min="5610" max="5610" width="2.5703125" customWidth="1"/>
    <col min="5611" max="5611" width="2.42578125" customWidth="1"/>
    <col min="5612" max="5612" width="48.5703125" customWidth="1"/>
    <col min="5613" max="5613" width="15.28515625" bestFit="1" customWidth="1"/>
    <col min="5614" max="5614" width="15.5703125" customWidth="1"/>
    <col min="5615" max="5615" width="17.85546875" bestFit="1" customWidth="1"/>
    <col min="5616" max="5617" width="15" bestFit="1" customWidth="1"/>
    <col min="5618" max="5618" width="13.85546875" bestFit="1" customWidth="1"/>
    <col min="5866" max="5866" width="2.5703125" customWidth="1"/>
    <col min="5867" max="5867" width="2.42578125" customWidth="1"/>
    <col min="5868" max="5868" width="48.5703125" customWidth="1"/>
    <col min="5869" max="5869" width="15.28515625" bestFit="1" customWidth="1"/>
    <col min="5870" max="5870" width="15.5703125" customWidth="1"/>
    <col min="5871" max="5871" width="17.85546875" bestFit="1" customWidth="1"/>
    <col min="5872" max="5873" width="15" bestFit="1" customWidth="1"/>
    <col min="5874" max="5874" width="13.85546875" bestFit="1" customWidth="1"/>
    <col min="6122" max="6122" width="2.5703125" customWidth="1"/>
    <col min="6123" max="6123" width="2.42578125" customWidth="1"/>
    <col min="6124" max="6124" width="48.5703125" customWidth="1"/>
    <col min="6125" max="6125" width="15.28515625" bestFit="1" customWidth="1"/>
    <col min="6126" max="6126" width="15.5703125" customWidth="1"/>
    <col min="6127" max="6127" width="17.85546875" bestFit="1" customWidth="1"/>
    <col min="6128" max="6129" width="15" bestFit="1" customWidth="1"/>
    <col min="6130" max="6130" width="13.85546875" bestFit="1" customWidth="1"/>
    <col min="6378" max="6378" width="2.5703125" customWidth="1"/>
    <col min="6379" max="6379" width="2.42578125" customWidth="1"/>
    <col min="6380" max="6380" width="48.5703125" customWidth="1"/>
    <col min="6381" max="6381" width="15.28515625" bestFit="1" customWidth="1"/>
    <col min="6382" max="6382" width="15.5703125" customWidth="1"/>
    <col min="6383" max="6383" width="17.85546875" bestFit="1" customWidth="1"/>
    <col min="6384" max="6385" width="15" bestFit="1" customWidth="1"/>
    <col min="6386" max="6386" width="13.85546875" bestFit="1" customWidth="1"/>
    <col min="6634" max="6634" width="2.5703125" customWidth="1"/>
    <col min="6635" max="6635" width="2.42578125" customWidth="1"/>
    <col min="6636" max="6636" width="48.5703125" customWidth="1"/>
    <col min="6637" max="6637" width="15.28515625" bestFit="1" customWidth="1"/>
    <col min="6638" max="6638" width="15.5703125" customWidth="1"/>
    <col min="6639" max="6639" width="17.85546875" bestFit="1" customWidth="1"/>
    <col min="6640" max="6641" width="15" bestFit="1" customWidth="1"/>
    <col min="6642" max="6642" width="13.85546875" bestFit="1" customWidth="1"/>
    <col min="6890" max="6890" width="2.5703125" customWidth="1"/>
    <col min="6891" max="6891" width="2.42578125" customWidth="1"/>
    <col min="6892" max="6892" width="48.5703125" customWidth="1"/>
    <col min="6893" max="6893" width="15.28515625" bestFit="1" customWidth="1"/>
    <col min="6894" max="6894" width="15.5703125" customWidth="1"/>
    <col min="6895" max="6895" width="17.85546875" bestFit="1" customWidth="1"/>
    <col min="6896" max="6897" width="15" bestFit="1" customWidth="1"/>
    <col min="6898" max="6898" width="13.85546875" bestFit="1" customWidth="1"/>
    <col min="7146" max="7146" width="2.5703125" customWidth="1"/>
    <col min="7147" max="7147" width="2.42578125" customWidth="1"/>
    <col min="7148" max="7148" width="48.5703125" customWidth="1"/>
    <col min="7149" max="7149" width="15.28515625" bestFit="1" customWidth="1"/>
    <col min="7150" max="7150" width="15.5703125" customWidth="1"/>
    <col min="7151" max="7151" width="17.85546875" bestFit="1" customWidth="1"/>
    <col min="7152" max="7153" width="15" bestFit="1" customWidth="1"/>
    <col min="7154" max="7154" width="13.85546875" bestFit="1" customWidth="1"/>
    <col min="7402" max="7402" width="2.5703125" customWidth="1"/>
    <col min="7403" max="7403" width="2.42578125" customWidth="1"/>
    <col min="7404" max="7404" width="48.5703125" customWidth="1"/>
    <col min="7405" max="7405" width="15.28515625" bestFit="1" customWidth="1"/>
    <col min="7406" max="7406" width="15.5703125" customWidth="1"/>
    <col min="7407" max="7407" width="17.85546875" bestFit="1" customWidth="1"/>
    <col min="7408" max="7409" width="15" bestFit="1" customWidth="1"/>
    <col min="7410" max="7410" width="13.85546875" bestFit="1" customWidth="1"/>
    <col min="7658" max="7658" width="2.5703125" customWidth="1"/>
    <col min="7659" max="7659" width="2.42578125" customWidth="1"/>
    <col min="7660" max="7660" width="48.5703125" customWidth="1"/>
    <col min="7661" max="7661" width="15.28515625" bestFit="1" customWidth="1"/>
    <col min="7662" max="7662" width="15.5703125" customWidth="1"/>
    <col min="7663" max="7663" width="17.85546875" bestFit="1" customWidth="1"/>
    <col min="7664" max="7665" width="15" bestFit="1" customWidth="1"/>
    <col min="7666" max="7666" width="13.85546875" bestFit="1" customWidth="1"/>
    <col min="7914" max="7914" width="2.5703125" customWidth="1"/>
    <col min="7915" max="7915" width="2.42578125" customWidth="1"/>
    <col min="7916" max="7916" width="48.5703125" customWidth="1"/>
    <col min="7917" max="7917" width="15.28515625" bestFit="1" customWidth="1"/>
    <col min="7918" max="7918" width="15.5703125" customWidth="1"/>
    <col min="7919" max="7919" width="17.85546875" bestFit="1" customWidth="1"/>
    <col min="7920" max="7921" width="15" bestFit="1" customWidth="1"/>
    <col min="7922" max="7922" width="13.85546875" bestFit="1" customWidth="1"/>
    <col min="8170" max="8170" width="2.5703125" customWidth="1"/>
    <col min="8171" max="8171" width="2.42578125" customWidth="1"/>
    <col min="8172" max="8172" width="48.5703125" customWidth="1"/>
    <col min="8173" max="8173" width="15.28515625" bestFit="1" customWidth="1"/>
    <col min="8174" max="8174" width="15.5703125" customWidth="1"/>
    <col min="8175" max="8175" width="17.85546875" bestFit="1" customWidth="1"/>
    <col min="8176" max="8177" width="15" bestFit="1" customWidth="1"/>
    <col min="8178" max="8178" width="13.85546875" bestFit="1" customWidth="1"/>
    <col min="8426" max="8426" width="2.5703125" customWidth="1"/>
    <col min="8427" max="8427" width="2.42578125" customWidth="1"/>
    <col min="8428" max="8428" width="48.5703125" customWidth="1"/>
    <col min="8429" max="8429" width="15.28515625" bestFit="1" customWidth="1"/>
    <col min="8430" max="8430" width="15.5703125" customWidth="1"/>
    <col min="8431" max="8431" width="17.85546875" bestFit="1" customWidth="1"/>
    <col min="8432" max="8433" width="15" bestFit="1" customWidth="1"/>
    <col min="8434" max="8434" width="13.85546875" bestFit="1" customWidth="1"/>
    <col min="8682" max="8682" width="2.5703125" customWidth="1"/>
    <col min="8683" max="8683" width="2.42578125" customWidth="1"/>
    <col min="8684" max="8684" width="48.5703125" customWidth="1"/>
    <col min="8685" max="8685" width="15.28515625" bestFit="1" customWidth="1"/>
    <col min="8686" max="8686" width="15.5703125" customWidth="1"/>
    <col min="8687" max="8687" width="17.85546875" bestFit="1" customWidth="1"/>
    <col min="8688" max="8689" width="15" bestFit="1" customWidth="1"/>
    <col min="8690" max="8690" width="13.85546875" bestFit="1" customWidth="1"/>
    <col min="8938" max="8938" width="2.5703125" customWidth="1"/>
    <col min="8939" max="8939" width="2.42578125" customWidth="1"/>
    <col min="8940" max="8940" width="48.5703125" customWidth="1"/>
    <col min="8941" max="8941" width="15.28515625" bestFit="1" customWidth="1"/>
    <col min="8942" max="8942" width="15.5703125" customWidth="1"/>
    <col min="8943" max="8943" width="17.85546875" bestFit="1" customWidth="1"/>
    <col min="8944" max="8945" width="15" bestFit="1" customWidth="1"/>
    <col min="8946" max="8946" width="13.85546875" bestFit="1" customWidth="1"/>
    <col min="9194" max="9194" width="2.5703125" customWidth="1"/>
    <col min="9195" max="9195" width="2.42578125" customWidth="1"/>
    <col min="9196" max="9196" width="48.5703125" customWidth="1"/>
    <col min="9197" max="9197" width="15.28515625" bestFit="1" customWidth="1"/>
    <col min="9198" max="9198" width="15.5703125" customWidth="1"/>
    <col min="9199" max="9199" width="17.85546875" bestFit="1" customWidth="1"/>
    <col min="9200" max="9201" width="15" bestFit="1" customWidth="1"/>
    <col min="9202" max="9202" width="13.85546875" bestFit="1" customWidth="1"/>
    <col min="9450" max="9450" width="2.5703125" customWidth="1"/>
    <col min="9451" max="9451" width="2.42578125" customWidth="1"/>
    <col min="9452" max="9452" width="48.5703125" customWidth="1"/>
    <col min="9453" max="9453" width="15.28515625" bestFit="1" customWidth="1"/>
    <col min="9454" max="9454" width="15.5703125" customWidth="1"/>
    <col min="9455" max="9455" width="17.85546875" bestFit="1" customWidth="1"/>
    <col min="9456" max="9457" width="15" bestFit="1" customWidth="1"/>
    <col min="9458" max="9458" width="13.85546875" bestFit="1" customWidth="1"/>
    <col min="9706" max="9706" width="2.5703125" customWidth="1"/>
    <col min="9707" max="9707" width="2.42578125" customWidth="1"/>
    <col min="9708" max="9708" width="48.5703125" customWidth="1"/>
    <col min="9709" max="9709" width="15.28515625" bestFit="1" customWidth="1"/>
    <col min="9710" max="9710" width="15.5703125" customWidth="1"/>
    <col min="9711" max="9711" width="17.85546875" bestFit="1" customWidth="1"/>
    <col min="9712" max="9713" width="15" bestFit="1" customWidth="1"/>
    <col min="9714" max="9714" width="13.85546875" bestFit="1" customWidth="1"/>
    <col min="9962" max="9962" width="2.5703125" customWidth="1"/>
    <col min="9963" max="9963" width="2.42578125" customWidth="1"/>
    <col min="9964" max="9964" width="48.5703125" customWidth="1"/>
    <col min="9965" max="9965" width="15.28515625" bestFit="1" customWidth="1"/>
    <col min="9966" max="9966" width="15.5703125" customWidth="1"/>
    <col min="9967" max="9967" width="17.85546875" bestFit="1" customWidth="1"/>
    <col min="9968" max="9969" width="15" bestFit="1" customWidth="1"/>
    <col min="9970" max="9970" width="13.85546875" bestFit="1" customWidth="1"/>
    <col min="10218" max="10218" width="2.5703125" customWidth="1"/>
    <col min="10219" max="10219" width="2.42578125" customWidth="1"/>
    <col min="10220" max="10220" width="48.5703125" customWidth="1"/>
    <col min="10221" max="10221" width="15.28515625" bestFit="1" customWidth="1"/>
    <col min="10222" max="10222" width="15.5703125" customWidth="1"/>
    <col min="10223" max="10223" width="17.85546875" bestFit="1" customWidth="1"/>
    <col min="10224" max="10225" width="15" bestFit="1" customWidth="1"/>
    <col min="10226" max="10226" width="13.85546875" bestFit="1" customWidth="1"/>
    <col min="10474" max="10474" width="2.5703125" customWidth="1"/>
    <col min="10475" max="10475" width="2.42578125" customWidth="1"/>
    <col min="10476" max="10476" width="48.5703125" customWidth="1"/>
    <col min="10477" max="10477" width="15.28515625" bestFit="1" customWidth="1"/>
    <col min="10478" max="10478" width="15.5703125" customWidth="1"/>
    <col min="10479" max="10479" width="17.85546875" bestFit="1" customWidth="1"/>
    <col min="10480" max="10481" width="15" bestFit="1" customWidth="1"/>
    <col min="10482" max="10482" width="13.85546875" bestFit="1" customWidth="1"/>
    <col min="10730" max="10730" width="2.5703125" customWidth="1"/>
    <col min="10731" max="10731" width="2.42578125" customWidth="1"/>
    <col min="10732" max="10732" width="48.5703125" customWidth="1"/>
    <col min="10733" max="10733" width="15.28515625" bestFit="1" customWidth="1"/>
    <col min="10734" max="10734" width="15.5703125" customWidth="1"/>
    <col min="10735" max="10735" width="17.85546875" bestFit="1" customWidth="1"/>
    <col min="10736" max="10737" width="15" bestFit="1" customWidth="1"/>
    <col min="10738" max="10738" width="13.85546875" bestFit="1" customWidth="1"/>
    <col min="10986" max="10986" width="2.5703125" customWidth="1"/>
    <col min="10987" max="10987" width="2.42578125" customWidth="1"/>
    <col min="10988" max="10988" width="48.5703125" customWidth="1"/>
    <col min="10989" max="10989" width="15.28515625" bestFit="1" customWidth="1"/>
    <col min="10990" max="10990" width="15.5703125" customWidth="1"/>
    <col min="10991" max="10991" width="17.85546875" bestFit="1" customWidth="1"/>
    <col min="10992" max="10993" width="15" bestFit="1" customWidth="1"/>
    <col min="10994" max="10994" width="13.85546875" bestFit="1" customWidth="1"/>
    <col min="11242" max="11242" width="2.5703125" customWidth="1"/>
    <col min="11243" max="11243" width="2.42578125" customWidth="1"/>
    <col min="11244" max="11244" width="48.5703125" customWidth="1"/>
    <col min="11245" max="11245" width="15.28515625" bestFit="1" customWidth="1"/>
    <col min="11246" max="11246" width="15.5703125" customWidth="1"/>
    <col min="11247" max="11247" width="17.85546875" bestFit="1" customWidth="1"/>
    <col min="11248" max="11249" width="15" bestFit="1" customWidth="1"/>
    <col min="11250" max="11250" width="13.85546875" bestFit="1" customWidth="1"/>
    <col min="11498" max="11498" width="2.5703125" customWidth="1"/>
    <col min="11499" max="11499" width="2.42578125" customWidth="1"/>
    <col min="11500" max="11500" width="48.5703125" customWidth="1"/>
    <col min="11501" max="11501" width="15.28515625" bestFit="1" customWidth="1"/>
    <col min="11502" max="11502" width="15.5703125" customWidth="1"/>
    <col min="11503" max="11503" width="17.85546875" bestFit="1" customWidth="1"/>
    <col min="11504" max="11505" width="15" bestFit="1" customWidth="1"/>
    <col min="11506" max="11506" width="13.85546875" bestFit="1" customWidth="1"/>
    <col min="11754" max="11754" width="2.5703125" customWidth="1"/>
    <col min="11755" max="11755" width="2.42578125" customWidth="1"/>
    <col min="11756" max="11756" width="48.5703125" customWidth="1"/>
    <col min="11757" max="11757" width="15.28515625" bestFit="1" customWidth="1"/>
    <col min="11758" max="11758" width="15.5703125" customWidth="1"/>
    <col min="11759" max="11759" width="17.85546875" bestFit="1" customWidth="1"/>
    <col min="11760" max="11761" width="15" bestFit="1" customWidth="1"/>
    <col min="11762" max="11762" width="13.85546875" bestFit="1" customWidth="1"/>
    <col min="12010" max="12010" width="2.5703125" customWidth="1"/>
    <col min="12011" max="12011" width="2.42578125" customWidth="1"/>
    <col min="12012" max="12012" width="48.5703125" customWidth="1"/>
    <col min="12013" max="12013" width="15.28515625" bestFit="1" customWidth="1"/>
    <col min="12014" max="12014" width="15.5703125" customWidth="1"/>
    <col min="12015" max="12015" width="17.85546875" bestFit="1" customWidth="1"/>
    <col min="12016" max="12017" width="15" bestFit="1" customWidth="1"/>
    <col min="12018" max="12018" width="13.85546875" bestFit="1" customWidth="1"/>
    <col min="12266" max="12266" width="2.5703125" customWidth="1"/>
    <col min="12267" max="12267" width="2.42578125" customWidth="1"/>
    <col min="12268" max="12268" width="48.5703125" customWidth="1"/>
    <col min="12269" max="12269" width="15.28515625" bestFit="1" customWidth="1"/>
    <col min="12270" max="12270" width="15.5703125" customWidth="1"/>
    <col min="12271" max="12271" width="17.85546875" bestFit="1" customWidth="1"/>
    <col min="12272" max="12273" width="15" bestFit="1" customWidth="1"/>
    <col min="12274" max="12274" width="13.85546875" bestFit="1" customWidth="1"/>
    <col min="12522" max="12522" width="2.5703125" customWidth="1"/>
    <col min="12523" max="12523" width="2.42578125" customWidth="1"/>
    <col min="12524" max="12524" width="48.5703125" customWidth="1"/>
    <col min="12525" max="12525" width="15.28515625" bestFit="1" customWidth="1"/>
    <col min="12526" max="12526" width="15.5703125" customWidth="1"/>
    <col min="12527" max="12527" width="17.85546875" bestFit="1" customWidth="1"/>
    <col min="12528" max="12529" width="15" bestFit="1" customWidth="1"/>
    <col min="12530" max="12530" width="13.85546875" bestFit="1" customWidth="1"/>
    <col min="12778" max="12778" width="2.5703125" customWidth="1"/>
    <col min="12779" max="12779" width="2.42578125" customWidth="1"/>
    <col min="12780" max="12780" width="48.5703125" customWidth="1"/>
    <col min="12781" max="12781" width="15.28515625" bestFit="1" customWidth="1"/>
    <col min="12782" max="12782" width="15.5703125" customWidth="1"/>
    <col min="12783" max="12783" width="17.85546875" bestFit="1" customWidth="1"/>
    <col min="12784" max="12785" width="15" bestFit="1" customWidth="1"/>
    <col min="12786" max="12786" width="13.85546875" bestFit="1" customWidth="1"/>
    <col min="13034" max="13034" width="2.5703125" customWidth="1"/>
    <col min="13035" max="13035" width="2.42578125" customWidth="1"/>
    <col min="13036" max="13036" width="48.5703125" customWidth="1"/>
    <col min="13037" max="13037" width="15.28515625" bestFit="1" customWidth="1"/>
    <col min="13038" max="13038" width="15.5703125" customWidth="1"/>
    <col min="13039" max="13039" width="17.85546875" bestFit="1" customWidth="1"/>
    <col min="13040" max="13041" width="15" bestFit="1" customWidth="1"/>
    <col min="13042" max="13042" width="13.85546875" bestFit="1" customWidth="1"/>
    <col min="13290" max="13290" width="2.5703125" customWidth="1"/>
    <col min="13291" max="13291" width="2.42578125" customWidth="1"/>
    <col min="13292" max="13292" width="48.5703125" customWidth="1"/>
    <col min="13293" max="13293" width="15.28515625" bestFit="1" customWidth="1"/>
    <col min="13294" max="13294" width="15.5703125" customWidth="1"/>
    <col min="13295" max="13295" width="17.85546875" bestFit="1" customWidth="1"/>
    <col min="13296" max="13297" width="15" bestFit="1" customWidth="1"/>
    <col min="13298" max="13298" width="13.85546875" bestFit="1" customWidth="1"/>
    <col min="13546" max="13546" width="2.5703125" customWidth="1"/>
    <col min="13547" max="13547" width="2.42578125" customWidth="1"/>
    <col min="13548" max="13548" width="48.5703125" customWidth="1"/>
    <col min="13549" max="13549" width="15.28515625" bestFit="1" customWidth="1"/>
    <col min="13550" max="13550" width="15.5703125" customWidth="1"/>
    <col min="13551" max="13551" width="17.85546875" bestFit="1" customWidth="1"/>
    <col min="13552" max="13553" width="15" bestFit="1" customWidth="1"/>
    <col min="13554" max="13554" width="13.85546875" bestFit="1" customWidth="1"/>
    <col min="13802" max="13802" width="2.5703125" customWidth="1"/>
    <col min="13803" max="13803" width="2.42578125" customWidth="1"/>
    <col min="13804" max="13804" width="48.5703125" customWidth="1"/>
    <col min="13805" max="13805" width="15.28515625" bestFit="1" customWidth="1"/>
    <col min="13806" max="13806" width="15.5703125" customWidth="1"/>
    <col min="13807" max="13807" width="17.85546875" bestFit="1" customWidth="1"/>
    <col min="13808" max="13809" width="15" bestFit="1" customWidth="1"/>
    <col min="13810" max="13810" width="13.85546875" bestFit="1" customWidth="1"/>
    <col min="14058" max="14058" width="2.5703125" customWidth="1"/>
    <col min="14059" max="14059" width="2.42578125" customWidth="1"/>
    <col min="14060" max="14060" width="48.5703125" customWidth="1"/>
    <col min="14061" max="14061" width="15.28515625" bestFit="1" customWidth="1"/>
    <col min="14062" max="14062" width="15.5703125" customWidth="1"/>
    <col min="14063" max="14063" width="17.85546875" bestFit="1" customWidth="1"/>
    <col min="14064" max="14065" width="15" bestFit="1" customWidth="1"/>
    <col min="14066" max="14066" width="13.85546875" bestFit="1" customWidth="1"/>
    <col min="14314" max="14314" width="2.5703125" customWidth="1"/>
    <col min="14315" max="14315" width="2.42578125" customWidth="1"/>
    <col min="14316" max="14316" width="48.5703125" customWidth="1"/>
    <col min="14317" max="14317" width="15.28515625" bestFit="1" customWidth="1"/>
    <col min="14318" max="14318" width="15.5703125" customWidth="1"/>
    <col min="14319" max="14319" width="17.85546875" bestFit="1" customWidth="1"/>
    <col min="14320" max="14321" width="15" bestFit="1" customWidth="1"/>
    <col min="14322" max="14322" width="13.85546875" bestFit="1" customWidth="1"/>
    <col min="14570" max="14570" width="2.5703125" customWidth="1"/>
    <col min="14571" max="14571" width="2.42578125" customWidth="1"/>
    <col min="14572" max="14572" width="48.5703125" customWidth="1"/>
    <col min="14573" max="14573" width="15.28515625" bestFit="1" customWidth="1"/>
    <col min="14574" max="14574" width="15.5703125" customWidth="1"/>
    <col min="14575" max="14575" width="17.85546875" bestFit="1" customWidth="1"/>
    <col min="14576" max="14577" width="15" bestFit="1" customWidth="1"/>
    <col min="14578" max="14578" width="13.85546875" bestFit="1" customWidth="1"/>
    <col min="14826" max="14826" width="2.5703125" customWidth="1"/>
    <col min="14827" max="14827" width="2.42578125" customWidth="1"/>
    <col min="14828" max="14828" width="48.5703125" customWidth="1"/>
    <col min="14829" max="14829" width="15.28515625" bestFit="1" customWidth="1"/>
    <col min="14830" max="14830" width="15.5703125" customWidth="1"/>
    <col min="14831" max="14831" width="17.85546875" bestFit="1" customWidth="1"/>
    <col min="14832" max="14833" width="15" bestFit="1" customWidth="1"/>
    <col min="14834" max="14834" width="13.85546875" bestFit="1" customWidth="1"/>
    <col min="15082" max="15082" width="2.5703125" customWidth="1"/>
    <col min="15083" max="15083" width="2.42578125" customWidth="1"/>
    <col min="15084" max="15084" width="48.5703125" customWidth="1"/>
    <col min="15085" max="15085" width="15.28515625" bestFit="1" customWidth="1"/>
    <col min="15086" max="15086" width="15.5703125" customWidth="1"/>
    <col min="15087" max="15087" width="17.85546875" bestFit="1" customWidth="1"/>
    <col min="15088" max="15089" width="15" bestFit="1" customWidth="1"/>
    <col min="15090" max="15090" width="13.85546875" bestFit="1" customWidth="1"/>
    <col min="15338" max="15338" width="2.5703125" customWidth="1"/>
    <col min="15339" max="15339" width="2.42578125" customWidth="1"/>
    <col min="15340" max="15340" width="48.5703125" customWidth="1"/>
    <col min="15341" max="15341" width="15.28515625" bestFit="1" customWidth="1"/>
    <col min="15342" max="15342" width="15.5703125" customWidth="1"/>
    <col min="15343" max="15343" width="17.85546875" bestFit="1" customWidth="1"/>
    <col min="15344" max="15345" width="15" bestFit="1" customWidth="1"/>
    <col min="15346" max="15346" width="13.85546875" bestFit="1" customWidth="1"/>
    <col min="15594" max="15594" width="2.5703125" customWidth="1"/>
    <col min="15595" max="15595" width="2.42578125" customWidth="1"/>
    <col min="15596" max="15596" width="48.5703125" customWidth="1"/>
    <col min="15597" max="15597" width="15.28515625" bestFit="1" customWidth="1"/>
    <col min="15598" max="15598" width="15.5703125" customWidth="1"/>
    <col min="15599" max="15599" width="17.85546875" bestFit="1" customWidth="1"/>
    <col min="15600" max="15601" width="15" bestFit="1" customWidth="1"/>
    <col min="15602" max="15602" width="13.85546875" bestFit="1" customWidth="1"/>
    <col min="15850" max="15850" width="2.5703125" customWidth="1"/>
    <col min="15851" max="15851" width="2.42578125" customWidth="1"/>
    <col min="15852" max="15852" width="48.5703125" customWidth="1"/>
    <col min="15853" max="15853" width="15.28515625" bestFit="1" customWidth="1"/>
    <col min="15854" max="15854" width="15.5703125" customWidth="1"/>
    <col min="15855" max="15855" width="17.85546875" bestFit="1" customWidth="1"/>
    <col min="15856" max="15857" width="15" bestFit="1" customWidth="1"/>
    <col min="15858" max="15858" width="13.85546875" bestFit="1" customWidth="1"/>
    <col min="16106" max="16106" width="2.5703125" customWidth="1"/>
    <col min="16107" max="16107" width="2.42578125" customWidth="1"/>
    <col min="16108" max="16108" width="48.5703125" customWidth="1"/>
    <col min="16109" max="16109" width="15.28515625" bestFit="1" customWidth="1"/>
    <col min="16110" max="16110" width="15.5703125" customWidth="1"/>
    <col min="16111" max="16111" width="17.85546875" bestFit="1" customWidth="1"/>
    <col min="16112" max="16113" width="15" bestFit="1" customWidth="1"/>
    <col min="16114" max="16114" width="13.85546875" bestFit="1" customWidth="1"/>
  </cols>
  <sheetData>
    <row r="1" spans="2:10" ht="5.25" customHeight="1" x14ac:dyDescent="0.25"/>
    <row r="2" spans="2:10" ht="15.75" x14ac:dyDescent="0.25">
      <c r="B2" s="1"/>
      <c r="C2" s="36" t="s">
        <v>0</v>
      </c>
      <c r="D2" s="36"/>
      <c r="E2" s="36"/>
      <c r="F2" s="36"/>
      <c r="G2" s="36"/>
      <c r="H2" s="36"/>
      <c r="I2" s="36"/>
      <c r="J2" s="36"/>
    </row>
    <row r="3" spans="2:10" x14ac:dyDescent="0.25">
      <c r="B3" s="1"/>
      <c r="C3" s="37" t="s">
        <v>1</v>
      </c>
      <c r="D3" s="37"/>
      <c r="E3" s="37"/>
      <c r="F3" s="37"/>
      <c r="G3" s="37"/>
      <c r="H3" s="37"/>
      <c r="I3" s="37"/>
      <c r="J3" s="37"/>
    </row>
    <row r="4" spans="2:10" x14ac:dyDescent="0.25">
      <c r="B4" s="1"/>
      <c r="C4" s="38" t="s">
        <v>2</v>
      </c>
      <c r="D4" s="38"/>
      <c r="E4" s="38"/>
      <c r="F4" s="38"/>
      <c r="G4" s="38"/>
      <c r="H4" s="38"/>
      <c r="I4" s="38"/>
      <c r="J4" s="38"/>
    </row>
    <row r="5" spans="2:10" x14ac:dyDescent="0.25">
      <c r="B5" s="1"/>
      <c r="C5" s="38" t="s">
        <v>43</v>
      </c>
      <c r="D5" s="38"/>
      <c r="E5" s="38"/>
      <c r="F5" s="38"/>
      <c r="G5" s="38"/>
      <c r="H5" s="38"/>
      <c r="I5" s="38"/>
      <c r="J5" s="38"/>
    </row>
    <row r="6" spans="2:10" x14ac:dyDescent="0.25">
      <c r="B6" s="1"/>
      <c r="C6" s="39" t="s">
        <v>3</v>
      </c>
      <c r="D6" s="39"/>
      <c r="E6" s="39"/>
      <c r="F6" s="39"/>
      <c r="G6" s="39"/>
      <c r="H6" s="39"/>
      <c r="I6" s="39"/>
      <c r="J6" s="39"/>
    </row>
    <row r="7" spans="2:10" ht="6" customHeight="1" x14ac:dyDescent="0.25">
      <c r="B7" s="1"/>
      <c r="C7" s="25"/>
      <c r="D7" s="25"/>
      <c r="E7" s="25"/>
      <c r="F7" s="25"/>
      <c r="G7" s="25"/>
      <c r="H7" s="25"/>
      <c r="I7" s="25"/>
      <c r="J7" s="25"/>
    </row>
    <row r="8" spans="2:10" ht="15" customHeight="1" x14ac:dyDescent="0.25">
      <c r="B8" s="40" t="s">
        <v>4</v>
      </c>
      <c r="C8" s="41"/>
      <c r="D8" s="42"/>
      <c r="E8" s="49" t="s">
        <v>5</v>
      </c>
      <c r="F8" s="50"/>
      <c r="G8" s="50"/>
      <c r="H8" s="50"/>
      <c r="I8" s="51"/>
      <c r="J8" s="52" t="s">
        <v>6</v>
      </c>
    </row>
    <row r="9" spans="2:10" ht="15" customHeight="1" x14ac:dyDescent="0.25">
      <c r="B9" s="43"/>
      <c r="C9" s="44"/>
      <c r="D9" s="45"/>
      <c r="E9" s="52" t="s">
        <v>7</v>
      </c>
      <c r="F9" s="52" t="s">
        <v>8</v>
      </c>
      <c r="G9" s="52" t="s">
        <v>9</v>
      </c>
      <c r="H9" s="52" t="s">
        <v>10</v>
      </c>
      <c r="I9" s="52" t="s">
        <v>11</v>
      </c>
      <c r="J9" s="53"/>
    </row>
    <row r="10" spans="2:10" x14ac:dyDescent="0.25">
      <c r="B10" s="46"/>
      <c r="C10" s="47"/>
      <c r="D10" s="48"/>
      <c r="E10" s="54"/>
      <c r="F10" s="54"/>
      <c r="G10" s="54"/>
      <c r="H10" s="54"/>
      <c r="I10" s="54"/>
      <c r="J10" s="54"/>
    </row>
    <row r="11" spans="2:10" ht="4.5" customHeight="1" x14ac:dyDescent="0.25">
      <c r="B11" s="2"/>
      <c r="C11" s="3"/>
      <c r="D11" s="4"/>
      <c r="E11" s="5"/>
      <c r="F11" s="5"/>
      <c r="G11" s="5"/>
      <c r="H11" s="5"/>
      <c r="I11" s="5"/>
      <c r="J11" s="5"/>
    </row>
    <row r="12" spans="2:10" ht="15" customHeight="1" x14ac:dyDescent="0.25">
      <c r="B12" s="26" t="s">
        <v>12</v>
      </c>
      <c r="C12" s="27"/>
      <c r="D12" s="28"/>
      <c r="E12" s="6"/>
      <c r="F12" s="6"/>
      <c r="G12" s="6"/>
      <c r="H12" s="6"/>
      <c r="I12" s="6"/>
      <c r="J12" s="6"/>
    </row>
    <row r="13" spans="2:10" ht="23.25" customHeight="1" x14ac:dyDescent="0.25">
      <c r="B13" s="7"/>
      <c r="C13" s="34" t="s">
        <v>13</v>
      </c>
      <c r="D13" s="35"/>
      <c r="E13" s="8">
        <f>SUM(E14:E15)</f>
        <v>10904970082</v>
      </c>
      <c r="F13" s="8">
        <f t="shared" ref="F13:I13" si="0">SUM(F14:F15)</f>
        <v>1174170019.4200001</v>
      </c>
      <c r="G13" s="8">
        <f t="shared" si="0"/>
        <v>12079140101.419998</v>
      </c>
      <c r="H13" s="8">
        <f t="shared" si="0"/>
        <v>12527632879.290001</v>
      </c>
      <c r="I13" s="8">
        <f t="shared" si="0"/>
        <v>11236117423.639999</v>
      </c>
      <c r="J13" s="8">
        <f>G13-H13</f>
        <v>-448492777.87000275</v>
      </c>
    </row>
    <row r="14" spans="2:10" ht="22.5" customHeight="1" x14ac:dyDescent="0.25">
      <c r="B14" s="7"/>
      <c r="C14" s="9"/>
      <c r="D14" s="10" t="s">
        <v>14</v>
      </c>
      <c r="E14" s="11">
        <v>39103815</v>
      </c>
      <c r="F14" s="11">
        <v>653703823.53999996</v>
      </c>
      <c r="G14" s="11">
        <v>692807638.53999996</v>
      </c>
      <c r="H14" s="11">
        <v>692807638.53999996</v>
      </c>
      <c r="I14" s="11">
        <v>669464159.53999996</v>
      </c>
      <c r="J14" s="11">
        <f t="shared" ref="J14:J47" si="1">G14-H14</f>
        <v>0</v>
      </c>
    </row>
    <row r="15" spans="2:10" x14ac:dyDescent="0.25">
      <c r="B15" s="7"/>
      <c r="C15" s="9"/>
      <c r="D15" s="10" t="s">
        <v>15</v>
      </c>
      <c r="E15" s="11">
        <v>10865866267</v>
      </c>
      <c r="F15" s="11">
        <v>520466195.88</v>
      </c>
      <c r="G15" s="11">
        <v>11386332462.879999</v>
      </c>
      <c r="H15" s="11">
        <v>11834825240.75</v>
      </c>
      <c r="I15" s="11">
        <v>10566653264.1</v>
      </c>
      <c r="J15" s="11">
        <f t="shared" si="1"/>
        <v>-448492777.87000084</v>
      </c>
    </row>
    <row r="16" spans="2:10" x14ac:dyDescent="0.25">
      <c r="B16" s="7"/>
      <c r="C16" s="9"/>
      <c r="D16" s="10"/>
      <c r="E16" s="11"/>
      <c r="F16" s="11"/>
      <c r="G16" s="8"/>
      <c r="H16" s="11"/>
      <c r="I16" s="11"/>
      <c r="J16" s="11">
        <f t="shared" si="1"/>
        <v>0</v>
      </c>
    </row>
    <row r="17" spans="2:10" ht="15" customHeight="1" x14ac:dyDescent="0.25">
      <c r="B17" s="7"/>
      <c r="C17" s="34" t="s">
        <v>16</v>
      </c>
      <c r="D17" s="35"/>
      <c r="E17" s="8">
        <f>SUM(E18:E25)</f>
        <v>11006707391</v>
      </c>
      <c r="F17" s="8">
        <f t="shared" ref="F17:I17" si="2">SUM(F18:F25)</f>
        <v>2982410142.8900003</v>
      </c>
      <c r="G17" s="8">
        <f t="shared" si="2"/>
        <v>13989117533.890001</v>
      </c>
      <c r="H17" s="8">
        <f t="shared" si="2"/>
        <v>13987206445.890001</v>
      </c>
      <c r="I17" s="8">
        <f t="shared" si="2"/>
        <v>12699253432.520002</v>
      </c>
      <c r="J17" s="8">
        <f t="shared" si="1"/>
        <v>1911088</v>
      </c>
    </row>
    <row r="18" spans="2:10" x14ac:dyDescent="0.25">
      <c r="B18" s="7"/>
      <c r="C18" s="9"/>
      <c r="D18" s="10" t="s">
        <v>17</v>
      </c>
      <c r="E18" s="11">
        <v>7938263952</v>
      </c>
      <c r="F18" s="11">
        <v>101441862.67</v>
      </c>
      <c r="G18" s="11">
        <v>8039705814.6700001</v>
      </c>
      <c r="H18" s="11">
        <v>8037794726.6700001</v>
      </c>
      <c r="I18" s="11">
        <v>7092522877.2700005</v>
      </c>
      <c r="J18" s="11">
        <f t="shared" si="1"/>
        <v>1911088</v>
      </c>
    </row>
    <row r="19" spans="2:10" ht="22.5" customHeight="1" x14ac:dyDescent="0.25">
      <c r="B19" s="7"/>
      <c r="C19" s="9"/>
      <c r="D19" s="10" t="s">
        <v>18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f t="shared" si="1"/>
        <v>0</v>
      </c>
    </row>
    <row r="20" spans="2:10" x14ac:dyDescent="0.25">
      <c r="B20" s="7"/>
      <c r="C20" s="9"/>
      <c r="D20" s="10" t="s">
        <v>19</v>
      </c>
      <c r="E20" s="11">
        <v>1013770618</v>
      </c>
      <c r="F20" s="11">
        <v>275280532.62</v>
      </c>
      <c r="G20" s="11">
        <v>1289051150.6199999</v>
      </c>
      <c r="H20" s="11">
        <v>1289051150.6199999</v>
      </c>
      <c r="I20" s="11">
        <v>1211605280.21</v>
      </c>
      <c r="J20" s="11">
        <f t="shared" si="1"/>
        <v>0</v>
      </c>
    </row>
    <row r="21" spans="2:10" x14ac:dyDescent="0.25">
      <c r="B21" s="7"/>
      <c r="C21" s="9"/>
      <c r="D21" s="10" t="s">
        <v>20</v>
      </c>
      <c r="E21" s="11">
        <v>1034978936</v>
      </c>
      <c r="F21" s="11">
        <v>-388342357.30000001</v>
      </c>
      <c r="G21" s="11">
        <v>646636578.70000005</v>
      </c>
      <c r="H21" s="11">
        <v>646636578.70000005</v>
      </c>
      <c r="I21" s="11">
        <v>499728386.56999999</v>
      </c>
      <c r="J21" s="11">
        <f t="shared" si="1"/>
        <v>0</v>
      </c>
    </row>
    <row r="22" spans="2:10" ht="22.5" customHeight="1" x14ac:dyDescent="0.25">
      <c r="B22" s="7"/>
      <c r="C22" s="9"/>
      <c r="D22" s="10" t="s">
        <v>21</v>
      </c>
      <c r="E22" s="11">
        <v>75009902</v>
      </c>
      <c r="F22" s="11">
        <v>-5729213.3099999996</v>
      </c>
      <c r="G22" s="11">
        <v>69280688.689999998</v>
      </c>
      <c r="H22" s="11">
        <v>69280688.689999998</v>
      </c>
      <c r="I22" s="11">
        <v>56398103.509999998</v>
      </c>
      <c r="J22" s="11">
        <f t="shared" si="1"/>
        <v>0</v>
      </c>
    </row>
    <row r="23" spans="2:10" ht="22.5" x14ac:dyDescent="0.25">
      <c r="B23" s="7"/>
      <c r="C23" s="9"/>
      <c r="D23" s="10" t="s">
        <v>22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f t="shared" si="1"/>
        <v>0</v>
      </c>
    </row>
    <row r="24" spans="2:10" x14ac:dyDescent="0.25">
      <c r="B24" s="7"/>
      <c r="C24" s="9"/>
      <c r="D24" s="10" t="s">
        <v>23</v>
      </c>
      <c r="E24" s="11">
        <v>846470009</v>
      </c>
      <c r="F24" s="11">
        <v>69017456.810000002</v>
      </c>
      <c r="G24" s="11">
        <v>915487465.80999994</v>
      </c>
      <c r="H24" s="11">
        <v>915487465.80999994</v>
      </c>
      <c r="I24" s="11">
        <v>814019328.11000001</v>
      </c>
      <c r="J24" s="11">
        <f t="shared" si="1"/>
        <v>0</v>
      </c>
    </row>
    <row r="25" spans="2:10" x14ac:dyDescent="0.25">
      <c r="B25" s="7"/>
      <c r="C25" s="9"/>
      <c r="D25" s="10" t="s">
        <v>24</v>
      </c>
      <c r="E25" s="11">
        <v>98213974</v>
      </c>
      <c r="F25" s="11">
        <v>2930741861.4000001</v>
      </c>
      <c r="G25" s="11">
        <v>3028955835.4000001</v>
      </c>
      <c r="H25" s="11">
        <v>3028955835.4000001</v>
      </c>
      <c r="I25" s="11">
        <v>3024979456.8499999</v>
      </c>
      <c r="J25" s="11">
        <f t="shared" si="1"/>
        <v>0</v>
      </c>
    </row>
    <row r="26" spans="2:10" x14ac:dyDescent="0.25">
      <c r="B26" s="7"/>
      <c r="C26" s="9"/>
      <c r="D26" s="10"/>
      <c r="E26" s="11"/>
      <c r="F26" s="11"/>
      <c r="G26" s="8"/>
      <c r="H26" s="11"/>
      <c r="I26" s="11"/>
      <c r="J26" s="11"/>
    </row>
    <row r="27" spans="2:10" ht="15" customHeight="1" x14ac:dyDescent="0.25">
      <c r="B27" s="7"/>
      <c r="C27" s="34" t="s">
        <v>25</v>
      </c>
      <c r="D27" s="35"/>
      <c r="E27" s="8">
        <f>SUM(E28:E30)</f>
        <v>1809691474</v>
      </c>
      <c r="F27" s="8">
        <f t="shared" ref="F27:I27" si="3">SUM(F28:F30)</f>
        <v>-97456047.179999992</v>
      </c>
      <c r="G27" s="8">
        <f t="shared" si="3"/>
        <v>1712235426.8200002</v>
      </c>
      <c r="H27" s="8">
        <f t="shared" si="3"/>
        <v>1712235426.8200002</v>
      </c>
      <c r="I27" s="8">
        <f t="shared" si="3"/>
        <v>1565114680.96</v>
      </c>
      <c r="J27" s="8">
        <f t="shared" si="1"/>
        <v>0</v>
      </c>
    </row>
    <row r="28" spans="2:10" ht="22.5" x14ac:dyDescent="0.25">
      <c r="B28" s="7"/>
      <c r="C28" s="9"/>
      <c r="D28" s="10" t="s">
        <v>26</v>
      </c>
      <c r="E28" s="11">
        <v>1599716128</v>
      </c>
      <c r="F28" s="11">
        <v>-103221693.33</v>
      </c>
      <c r="G28" s="11">
        <v>1496494434.6700001</v>
      </c>
      <c r="H28" s="11">
        <v>1496494434.6700001</v>
      </c>
      <c r="I28" s="11">
        <v>1368901649.98</v>
      </c>
      <c r="J28" s="11">
        <f t="shared" si="1"/>
        <v>0</v>
      </c>
    </row>
    <row r="29" spans="2:10" x14ac:dyDescent="0.25">
      <c r="B29" s="7"/>
      <c r="C29" s="9"/>
      <c r="D29" s="10" t="s">
        <v>27</v>
      </c>
      <c r="E29" s="11">
        <v>209975346</v>
      </c>
      <c r="F29" s="11">
        <v>5765646.1500000004</v>
      </c>
      <c r="G29" s="11">
        <v>215740992.15000001</v>
      </c>
      <c r="H29" s="11">
        <v>215740992.15000001</v>
      </c>
      <c r="I29" s="11">
        <v>196213030.97999999</v>
      </c>
      <c r="J29" s="11">
        <f t="shared" si="1"/>
        <v>0</v>
      </c>
    </row>
    <row r="30" spans="2:10" x14ac:dyDescent="0.25">
      <c r="B30" s="7"/>
      <c r="C30" s="9"/>
      <c r="D30" s="10" t="s">
        <v>28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f t="shared" si="1"/>
        <v>0</v>
      </c>
    </row>
    <row r="31" spans="2:10" ht="12" customHeight="1" x14ac:dyDescent="0.25">
      <c r="B31" s="7"/>
      <c r="C31" s="9"/>
      <c r="D31" s="10"/>
      <c r="E31" s="11"/>
      <c r="F31" s="11"/>
      <c r="G31" s="8"/>
      <c r="H31" s="11"/>
      <c r="I31" s="11"/>
      <c r="J31" s="11"/>
    </row>
    <row r="32" spans="2:10" ht="15" customHeight="1" x14ac:dyDescent="0.25">
      <c r="B32" s="7"/>
      <c r="C32" s="34" t="s">
        <v>29</v>
      </c>
      <c r="D32" s="35"/>
      <c r="E32" s="8">
        <f>SUM(E33:E34)</f>
        <v>47283965</v>
      </c>
      <c r="F32" s="8">
        <f t="shared" ref="F32:I32" si="4">SUM(F33:F34)</f>
        <v>-2150900.9700000002</v>
      </c>
      <c r="G32" s="8">
        <f t="shared" si="4"/>
        <v>45133064.030000001</v>
      </c>
      <c r="H32" s="8">
        <f t="shared" si="4"/>
        <v>45133064.030000001</v>
      </c>
      <c r="I32" s="8">
        <f t="shared" si="4"/>
        <v>29321406.280000001</v>
      </c>
      <c r="J32" s="8">
        <f t="shared" si="1"/>
        <v>0</v>
      </c>
    </row>
    <row r="33" spans="2:10" ht="45" customHeight="1" x14ac:dyDescent="0.25">
      <c r="B33" s="7"/>
      <c r="C33" s="9"/>
      <c r="D33" s="10" t="s">
        <v>30</v>
      </c>
      <c r="E33" s="11">
        <v>47283965</v>
      </c>
      <c r="F33" s="11">
        <v>-2150900.9700000002</v>
      </c>
      <c r="G33" s="11">
        <v>45133064.030000001</v>
      </c>
      <c r="H33" s="11">
        <v>45133064.030000001</v>
      </c>
      <c r="I33" s="11">
        <v>29321406.280000001</v>
      </c>
      <c r="J33" s="11">
        <f t="shared" si="1"/>
        <v>0</v>
      </c>
    </row>
    <row r="34" spans="2:10" x14ac:dyDescent="0.25">
      <c r="B34" s="7"/>
      <c r="C34" s="9"/>
      <c r="D34" s="10" t="s">
        <v>31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f t="shared" si="1"/>
        <v>0</v>
      </c>
    </row>
    <row r="35" spans="2:10" x14ac:dyDescent="0.25">
      <c r="B35" s="7"/>
      <c r="C35" s="9"/>
      <c r="D35" s="10"/>
      <c r="E35" s="11"/>
      <c r="F35" s="11"/>
      <c r="G35" s="8"/>
      <c r="H35" s="11"/>
      <c r="I35" s="11"/>
      <c r="J35" s="11">
        <f t="shared" si="1"/>
        <v>0</v>
      </c>
    </row>
    <row r="36" spans="2:10" ht="15" customHeight="1" x14ac:dyDescent="0.25">
      <c r="B36" s="7"/>
      <c r="C36" s="34" t="s">
        <v>32</v>
      </c>
      <c r="D36" s="35"/>
      <c r="E36" s="8">
        <f>SUM(E37:E40)</f>
        <v>7517458</v>
      </c>
      <c r="F36" s="8">
        <f t="shared" ref="F36:I36" si="5">SUM(F37:F40)</f>
        <v>62463706</v>
      </c>
      <c r="G36" s="8">
        <f t="shared" si="5"/>
        <v>69981164</v>
      </c>
      <c r="H36" s="8">
        <f t="shared" si="5"/>
        <v>69981164</v>
      </c>
      <c r="I36" s="8">
        <f t="shared" si="5"/>
        <v>69976414</v>
      </c>
      <c r="J36" s="8">
        <f t="shared" si="1"/>
        <v>0</v>
      </c>
    </row>
    <row r="37" spans="2:10" ht="22.5" customHeight="1" x14ac:dyDescent="0.25">
      <c r="B37" s="7"/>
      <c r="C37" s="9"/>
      <c r="D37" s="10" t="s">
        <v>33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f t="shared" si="1"/>
        <v>0</v>
      </c>
    </row>
    <row r="38" spans="2:10" x14ac:dyDescent="0.25">
      <c r="B38" s="7"/>
      <c r="C38" s="9"/>
      <c r="D38" s="10" t="s">
        <v>34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f t="shared" si="1"/>
        <v>0</v>
      </c>
    </row>
    <row r="39" spans="2:10" x14ac:dyDescent="0.25">
      <c r="B39" s="7"/>
      <c r="C39" s="9"/>
      <c r="D39" s="10" t="s">
        <v>35</v>
      </c>
      <c r="E39" s="11">
        <v>7517458</v>
      </c>
      <c r="F39" s="11">
        <v>62463706</v>
      </c>
      <c r="G39" s="11">
        <v>69981164</v>
      </c>
      <c r="H39" s="11">
        <v>69981164</v>
      </c>
      <c r="I39" s="11">
        <v>69976414</v>
      </c>
      <c r="J39" s="11">
        <f t="shared" si="1"/>
        <v>0</v>
      </c>
    </row>
    <row r="40" spans="2:10" ht="22.5" x14ac:dyDescent="0.25">
      <c r="B40" s="7"/>
      <c r="C40" s="9"/>
      <c r="D40" s="10" t="s">
        <v>36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f t="shared" si="1"/>
        <v>0</v>
      </c>
    </row>
    <row r="41" spans="2:10" x14ac:dyDescent="0.25">
      <c r="B41" s="7"/>
      <c r="C41" s="9"/>
      <c r="D41" s="10"/>
      <c r="E41" s="11"/>
      <c r="F41" s="11"/>
      <c r="G41" s="8"/>
      <c r="H41" s="11"/>
      <c r="I41" s="11"/>
      <c r="J41" s="11">
        <f t="shared" si="1"/>
        <v>0</v>
      </c>
    </row>
    <row r="42" spans="2:10" ht="21.75" customHeight="1" x14ac:dyDescent="0.25">
      <c r="B42" s="7"/>
      <c r="C42" s="34" t="s">
        <v>37</v>
      </c>
      <c r="D42" s="35"/>
      <c r="E42" s="8">
        <f>SUM(E43)</f>
        <v>21920290622</v>
      </c>
      <c r="F42" s="8">
        <f t="shared" ref="F42:I42" si="6">SUM(F43)</f>
        <v>576532448.55999994</v>
      </c>
      <c r="G42" s="8">
        <f t="shared" si="6"/>
        <v>22496823070.560001</v>
      </c>
      <c r="H42" s="8">
        <f t="shared" si="6"/>
        <v>22629006949.32</v>
      </c>
      <c r="I42" s="8">
        <f t="shared" si="6"/>
        <v>22315078254.060001</v>
      </c>
      <c r="J42" s="8">
        <f t="shared" si="1"/>
        <v>-132183878.75999832</v>
      </c>
    </row>
    <row r="43" spans="2:10" ht="24" customHeight="1" x14ac:dyDescent="0.25">
      <c r="B43" s="7"/>
      <c r="C43" s="9"/>
      <c r="D43" s="10" t="s">
        <v>38</v>
      </c>
      <c r="E43" s="11">
        <v>21920290622</v>
      </c>
      <c r="F43" s="11">
        <v>576532448.55999994</v>
      </c>
      <c r="G43" s="11">
        <v>22496823070.560001</v>
      </c>
      <c r="H43" s="11">
        <v>22629006949.32</v>
      </c>
      <c r="I43" s="11">
        <v>22315078254.060001</v>
      </c>
      <c r="J43" s="11">
        <f t="shared" si="1"/>
        <v>-132183878.75999832</v>
      </c>
    </row>
    <row r="44" spans="2:10" x14ac:dyDescent="0.25">
      <c r="B44" s="7"/>
      <c r="C44" s="9"/>
      <c r="D44" s="10"/>
      <c r="E44" s="11"/>
      <c r="F44" s="11"/>
      <c r="G44" s="8"/>
      <c r="H44" s="11"/>
      <c r="I44" s="11"/>
      <c r="J44" s="11">
        <f t="shared" si="1"/>
        <v>0</v>
      </c>
    </row>
    <row r="45" spans="2:10" ht="15" customHeight="1" x14ac:dyDescent="0.25">
      <c r="B45" s="26" t="s">
        <v>39</v>
      </c>
      <c r="C45" s="27"/>
      <c r="D45" s="28"/>
      <c r="E45" s="8">
        <v>5199384450</v>
      </c>
      <c r="F45" s="8">
        <v>1771550967.9200001</v>
      </c>
      <c r="G45" s="8">
        <v>6970935417.9200001</v>
      </c>
      <c r="H45" s="8">
        <v>7763475204.2600002</v>
      </c>
      <c r="I45" s="8">
        <v>6854877635.6099997</v>
      </c>
      <c r="J45" s="8">
        <f t="shared" si="1"/>
        <v>-792539786.34000015</v>
      </c>
    </row>
    <row r="46" spans="2:10" ht="24.75" customHeight="1" x14ac:dyDescent="0.25">
      <c r="B46" s="26" t="s">
        <v>40</v>
      </c>
      <c r="C46" s="27"/>
      <c r="D46" s="28"/>
      <c r="E46" s="8">
        <v>1842637545</v>
      </c>
      <c r="F46" s="8">
        <v>-527001328.43000001</v>
      </c>
      <c r="G46" s="8">
        <v>1315636216.5699999</v>
      </c>
      <c r="H46" s="8">
        <v>1315636216.5699999</v>
      </c>
      <c r="I46" s="8">
        <v>1310036384.3399999</v>
      </c>
      <c r="J46" s="8">
        <f t="shared" si="1"/>
        <v>0</v>
      </c>
    </row>
    <row r="47" spans="2:10" ht="15" customHeight="1" x14ac:dyDescent="0.25">
      <c r="B47" s="26" t="s">
        <v>41</v>
      </c>
      <c r="C47" s="27"/>
      <c r="D47" s="28"/>
      <c r="E47" s="8">
        <v>191397425</v>
      </c>
      <c r="F47" s="8">
        <v>-181578785.22</v>
      </c>
      <c r="G47" s="8">
        <v>9818639.7799999993</v>
      </c>
      <c r="H47" s="8">
        <v>9818639.7799999993</v>
      </c>
      <c r="I47" s="8">
        <v>8801461.9399999995</v>
      </c>
      <c r="J47" s="8">
        <f t="shared" si="1"/>
        <v>0</v>
      </c>
    </row>
    <row r="48" spans="2:10" x14ac:dyDescent="0.25">
      <c r="B48" s="12"/>
      <c r="C48" s="13"/>
      <c r="D48" s="14"/>
      <c r="E48" s="15"/>
      <c r="F48" s="15"/>
      <c r="G48" s="15"/>
      <c r="H48" s="15"/>
      <c r="I48" s="15"/>
      <c r="J48" s="16"/>
    </row>
    <row r="49" spans="2:11" ht="15" customHeight="1" x14ac:dyDescent="0.25">
      <c r="B49" s="29" t="s">
        <v>42</v>
      </c>
      <c r="C49" s="30"/>
      <c r="D49" s="31"/>
      <c r="E49" s="17">
        <f>E13+E17+E27+E32+E36+E42+E45+E46+E47</f>
        <v>52929880412</v>
      </c>
      <c r="F49" s="17">
        <f t="shared" ref="F49:J49" si="7">F13+F17+F27+F32+F36+F42+F45+F46+F47</f>
        <v>5758940222.9900007</v>
      </c>
      <c r="G49" s="17">
        <f t="shared" si="7"/>
        <v>58688820634.989998</v>
      </c>
      <c r="H49" s="17">
        <f t="shared" si="7"/>
        <v>60060125989.959999</v>
      </c>
      <c r="I49" s="17">
        <f t="shared" si="7"/>
        <v>56088577093.350006</v>
      </c>
      <c r="J49" s="17">
        <f t="shared" si="7"/>
        <v>-1371305354.9700012</v>
      </c>
    </row>
    <row r="50" spans="2:11" x14ac:dyDescent="0.25">
      <c r="C50" s="32"/>
      <c r="D50" s="32"/>
      <c r="E50" s="33"/>
      <c r="F50" s="33"/>
      <c r="G50" s="33"/>
      <c r="H50" s="33"/>
      <c r="I50" s="33"/>
      <c r="J50" s="33"/>
    </row>
    <row r="51" spans="2:11" x14ac:dyDescent="0.25">
      <c r="E51" s="18"/>
      <c r="F51" s="18"/>
      <c r="G51" s="18"/>
      <c r="H51" s="18"/>
      <c r="I51" s="18"/>
      <c r="J51" s="18"/>
    </row>
    <row r="52" spans="2:11" x14ac:dyDescent="0.25">
      <c r="E52" s="23"/>
      <c r="F52" s="23"/>
      <c r="G52" s="23"/>
      <c r="H52" s="23"/>
      <c r="I52" s="23"/>
      <c r="J52" s="24"/>
    </row>
    <row r="53" spans="2:11" x14ac:dyDescent="0.25">
      <c r="E53" s="19"/>
      <c r="F53" s="19"/>
      <c r="G53" s="19"/>
      <c r="H53" s="19"/>
      <c r="I53" s="19"/>
      <c r="J53" s="19"/>
    </row>
    <row r="54" spans="2:11" x14ac:dyDescent="0.25">
      <c r="E54" s="20"/>
      <c r="F54" s="20"/>
      <c r="G54" s="20"/>
      <c r="H54" s="20"/>
      <c r="I54" s="20"/>
      <c r="J54" s="20"/>
    </row>
    <row r="55" spans="2:11" x14ac:dyDescent="0.25">
      <c r="E55" s="20"/>
      <c r="F55" s="20"/>
      <c r="G55" s="20"/>
      <c r="H55" s="20"/>
      <c r="I55" s="20"/>
      <c r="J55" s="20"/>
      <c r="K55" s="20"/>
    </row>
    <row r="56" spans="2:11" x14ac:dyDescent="0.25">
      <c r="G56" s="21"/>
    </row>
    <row r="57" spans="2:11" x14ac:dyDescent="0.25">
      <c r="F57" s="22"/>
      <c r="G57" s="22"/>
      <c r="H57" s="22"/>
      <c r="I57" s="22"/>
      <c r="J57" s="22"/>
    </row>
    <row r="58" spans="2:11" x14ac:dyDescent="0.25">
      <c r="I58" s="20"/>
    </row>
  </sheetData>
  <mergeCells count="25">
    <mergeCell ref="B12:D12"/>
    <mergeCell ref="C13:D13"/>
    <mergeCell ref="B8:D10"/>
    <mergeCell ref="E8:I8"/>
    <mergeCell ref="J8:J10"/>
    <mergeCell ref="E9:E10"/>
    <mergeCell ref="F9:F10"/>
    <mergeCell ref="G9:G10"/>
    <mergeCell ref="H9:H10"/>
    <mergeCell ref="I9:I10"/>
    <mergeCell ref="C2:J2"/>
    <mergeCell ref="C3:J3"/>
    <mergeCell ref="C4:J4"/>
    <mergeCell ref="C5:J5"/>
    <mergeCell ref="C6:J6"/>
    <mergeCell ref="C17:D17"/>
    <mergeCell ref="C27:D27"/>
    <mergeCell ref="C32:D32"/>
    <mergeCell ref="C36:D36"/>
    <mergeCell ref="C42:D42"/>
    <mergeCell ref="B45:D45"/>
    <mergeCell ref="B46:D46"/>
    <mergeCell ref="B47:D47"/>
    <mergeCell ref="B49:D49"/>
    <mergeCell ref="C50:J50"/>
  </mergeCells>
  <printOptions horizontalCentered="1"/>
  <pageMargins left="0" right="0" top="0" bottom="0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AORTEGA</dc:creator>
  <cp:lastModifiedBy>SAR</cp:lastModifiedBy>
  <cp:lastPrinted>2021-11-12T04:59:25Z</cp:lastPrinted>
  <dcterms:created xsi:type="dcterms:W3CDTF">2018-08-11T01:33:15Z</dcterms:created>
  <dcterms:modified xsi:type="dcterms:W3CDTF">2021-11-12T04:59:45Z</dcterms:modified>
</cp:coreProperties>
</file>